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2840" windowHeight="8000" activeTab="0"/>
  </bookViews>
  <sheets>
    <sheet name="Euro Currency Travel Budget" sheetId="1" r:id="rId1"/>
  </sheets>
  <definedNames/>
  <calcPr fullCalcOnLoad="1"/>
</workbook>
</file>

<file path=xl/sharedStrings.xml><?xml version="1.0" encoding="utf-8"?>
<sst xmlns="http://schemas.openxmlformats.org/spreadsheetml/2006/main" count="67" uniqueCount="63">
  <si>
    <t>Euro Currency Travel Budget</t>
  </si>
  <si>
    <t>Country/Region</t>
  </si>
  <si>
    <t>Currency</t>
  </si>
  <si>
    <t>Code</t>
  </si>
  <si>
    <t>Fixed Rate</t>
  </si>
  <si>
    <t>Austria</t>
  </si>
  <si>
    <t>schilling</t>
  </si>
  <si>
    <t>ATS</t>
  </si>
  <si>
    <t>Belgium</t>
  </si>
  <si>
    <t>franc</t>
  </si>
  <si>
    <t>BEF</t>
  </si>
  <si>
    <t>Germany</t>
  </si>
  <si>
    <t>deutsche mark</t>
  </si>
  <si>
    <t>DEM</t>
  </si>
  <si>
    <t>Spain</t>
  </si>
  <si>
    <t>peseta</t>
  </si>
  <si>
    <t>ESP</t>
  </si>
  <si>
    <t>Finland</t>
  </si>
  <si>
    <t>markka</t>
  </si>
  <si>
    <t>FIM</t>
  </si>
  <si>
    <t>France</t>
  </si>
  <si>
    <t>FRF</t>
  </si>
  <si>
    <t>Ireland</t>
  </si>
  <si>
    <t>pound</t>
  </si>
  <si>
    <t>IEP</t>
  </si>
  <si>
    <t>Italy</t>
  </si>
  <si>
    <t>lira</t>
  </si>
  <si>
    <t>ITL</t>
  </si>
  <si>
    <t>Luxembourg</t>
  </si>
  <si>
    <t>LUF</t>
  </si>
  <si>
    <t>Netherlands</t>
  </si>
  <si>
    <t>guilder</t>
  </si>
  <si>
    <t>NLG</t>
  </si>
  <si>
    <t>Portugal</t>
  </si>
  <si>
    <t>escudo</t>
  </si>
  <si>
    <t>PTE</t>
  </si>
  <si>
    <t>Destination of trip:</t>
  </si>
  <si>
    <t>The beach</t>
  </si>
  <si>
    <t>Goal of trip:</t>
  </si>
  <si>
    <t>Rest and relaxation</t>
  </si>
  <si>
    <t>Dates of trip:</t>
  </si>
  <si>
    <t>7/1-7/5</t>
  </si>
  <si>
    <t>Number of nights:</t>
  </si>
  <si>
    <t>Number of days:</t>
  </si>
  <si>
    <t>Enter a code from the list above:</t>
  </si>
  <si>
    <t>OR</t>
  </si>
  <si>
    <t>Enter a conversion rate:</t>
  </si>
  <si>
    <t>Expenses</t>
  </si>
  <si>
    <t xml:space="preserve">Per day </t>
  </si>
  <si>
    <t xml:space="preserve">Total </t>
  </si>
  <si>
    <t>Conversion</t>
  </si>
  <si>
    <t>Total in euro</t>
  </si>
  <si>
    <t>Hotel</t>
  </si>
  <si>
    <t>Air fare</t>
  </si>
  <si>
    <t>Car Rental</t>
  </si>
  <si>
    <t>Bus/Taxi</t>
  </si>
  <si>
    <t>Entertainment</t>
  </si>
  <si>
    <t>Gifts and souvenirs</t>
  </si>
  <si>
    <t>Meals</t>
  </si>
  <si>
    <t>Other</t>
  </si>
  <si>
    <t>Total</t>
  </si>
  <si>
    <t>Use this worksheet to budget a trip using both a local currency and the euro. If the country is a member of the European Union (EU) that has adopted the euro, enter the country code. Otherwise enter the current conversion rate.</t>
  </si>
  <si>
    <t>This worksheet lists and uses the conversion rates and rules as established by the European Union (EU). The rates and countries listed are approximate. Look on the World Wide Web for the latest values.</t>
  </si>
</sst>
</file>

<file path=xl/styles.xml><?xml version="1.0" encoding="utf-8"?>
<styleSheet xmlns="http://schemas.openxmlformats.org/spreadsheetml/2006/main">
  <numFmts count="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2]* #,##0.00_);_([$€-2]* \(#,##0.00\);_([$€-2]* &quot;-&quot;??_);_(@_)"/>
    <numFmt numFmtId="165" formatCode="0.0"/>
    <numFmt numFmtId="166" formatCode="0.000"/>
    <numFmt numFmtId="167" formatCode="0.0000"/>
    <numFmt numFmtId="168" formatCode="0.00000"/>
    <numFmt numFmtId="169" formatCode="0.000000"/>
    <numFmt numFmtId="170" formatCode="0.0000000"/>
    <numFmt numFmtId="171" formatCode="0E+00"/>
    <numFmt numFmtId="172" formatCode="0.0E+00"/>
    <numFmt numFmtId="173" formatCode="0.000E+00"/>
    <numFmt numFmtId="174" formatCode="0.0000E+00"/>
    <numFmt numFmtId="175" formatCode="0.00000E+00"/>
    <numFmt numFmtId="176" formatCode="0.000000E+00"/>
    <numFmt numFmtId="177" formatCode="0.0000000E+00"/>
    <numFmt numFmtId="178" formatCode="&quot;$&quot;#,##0.0_);\(&quot;$&quot;#,##0.0\)"/>
    <numFmt numFmtId="179" formatCode="&quot;$&quot;#,##0.000_);\(&quot;$&quot;#,##0.000\)"/>
    <numFmt numFmtId="180" formatCode="&quot;$&quot;#,##0.0000_);\(&quot;$&quot;#,##0.0000\)"/>
    <numFmt numFmtId="181" formatCode="&quot;$&quot;#,##0.00000_);\(&quot;$&quot;#,##0.00000\)"/>
    <numFmt numFmtId="182" formatCode="&quot;$&quot;#,##0.000000_);\(&quot;$&quot;#,##0.000000\)"/>
    <numFmt numFmtId="183" formatCode="&quot;$&quot;#,##0.0000000_);\(&quot;$&quot;#,##0.0000000\)"/>
    <numFmt numFmtId="184" formatCode="0.0%"/>
    <numFmt numFmtId="185" formatCode="0.000%"/>
    <numFmt numFmtId="186" formatCode="0.0000%"/>
    <numFmt numFmtId="187" formatCode="0.00000%"/>
    <numFmt numFmtId="188" formatCode="0.000000%"/>
    <numFmt numFmtId="189" formatCode="0.0000000%"/>
    <numFmt numFmtId="190" formatCode="#,##0.0"/>
    <numFmt numFmtId="191" formatCode="#,##0.000"/>
    <numFmt numFmtId="192" formatCode="#,##0.0000"/>
    <numFmt numFmtId="193" formatCode="#,##0.00000"/>
    <numFmt numFmtId="194" formatCode="#,##0.000000"/>
    <numFmt numFmtId="195" formatCode="#,##0.0000000"/>
    <numFmt numFmtId="196" formatCode="mmmm\ d\,\ yyyy"/>
    <numFmt numFmtId="197" formatCode="mmmm\,\ yyyy"/>
    <numFmt numFmtId="198" formatCode="mmmm\ dd"/>
    <numFmt numFmtId="199" formatCode="mmm"/>
    <numFmt numFmtId="200" formatCode="mmmm"/>
    <numFmt numFmtId="201" formatCode="dd"/>
    <numFmt numFmtId="202" formatCode="dddd"/>
    <numFmt numFmtId="203" formatCode="yy"/>
    <numFmt numFmtId="204" formatCode="yyyy"/>
    <numFmt numFmtId="205" formatCode="00"/>
    <numFmt numFmtId="206" formatCode="000"/>
    <numFmt numFmtId="207" formatCode="0000"/>
    <numFmt numFmtId="208" formatCode="00000"/>
    <numFmt numFmtId="209" formatCode="000000"/>
    <numFmt numFmtId="210" formatCode="0000000"/>
    <numFmt numFmtId="211" formatCode="00000000"/>
    <numFmt numFmtId="212" formatCode="#\ ?/2"/>
    <numFmt numFmtId="213" formatCode="#\ ?/3"/>
    <numFmt numFmtId="214" formatCode="#\ ?/4"/>
    <numFmt numFmtId="215" formatCode="#\ ?/8"/>
    <numFmt numFmtId="216" formatCode="#\ ?/10"/>
    <numFmt numFmtId="217" formatCode="#\ ?/16"/>
    <numFmt numFmtId="218" formatCode="#\ ?/32"/>
    <numFmt numFmtId="219" formatCode="#\ ?/100"/>
    <numFmt numFmtId="220" formatCode="&quot;$&quot;#,##0.0_);[Red]\(&quot;$&quot;#,##0.0\)"/>
    <numFmt numFmtId="221" formatCode="&quot;$&quot;#,##0.000_);[Red]\(&quot;$&quot;#,##0.000\)"/>
    <numFmt numFmtId="222" formatCode="&quot;$&quot;#,##0.0000_);[Red]\(&quot;$&quot;#,##0.0000\)"/>
    <numFmt numFmtId="223" formatCode="&quot;$&quot;#,##0.00000_);[Red]\(&quot;$&quot;#,##0.00000\)"/>
    <numFmt numFmtId="224" formatCode="&quot;$&quot;#,##0.000000_);[Red]\(&quot;$&quot;#,##0.000000\)"/>
    <numFmt numFmtId="225" formatCode="&quot;$&quot;#,##0.0000000_);[Red]\(&quot;$&quot;#,##0.0000000\)"/>
    <numFmt numFmtId="226" formatCode="#,##0.0_);[Red]\(#,##0.0\)"/>
    <numFmt numFmtId="227" formatCode="#,##0.000_);[Red]\(#,##0.000\)"/>
    <numFmt numFmtId="228" formatCode="#,##0.0000_);[Red]\(#,##0.0000\)"/>
    <numFmt numFmtId="229" formatCode="#,##0.00000_);[Red]\(#,##0.00000\)"/>
    <numFmt numFmtId="230" formatCode="#,##0.000000_);[Red]\(#,##0.000000\)"/>
    <numFmt numFmtId="231" formatCode="#,##0.0000000_);[Red]\(#,##0.0000000\)"/>
    <numFmt numFmtId="232" formatCode="#\ ??/???"/>
    <numFmt numFmtId="233" formatCode="&quot;$&quot;#,##0.00"/>
    <numFmt numFmtId="234" formatCode="[$€-2]\ #,##0.00"/>
  </numFmts>
  <fonts count="15">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color indexed="23"/>
      <name val="Arial"/>
      <family val="0"/>
    </font>
    <font>
      <b/>
      <sz val="9"/>
      <name val="Arial"/>
      <family val="0"/>
    </font>
    <font>
      <sz val="9"/>
      <color indexed="23"/>
      <name val="Arial"/>
      <family val="0"/>
    </font>
    <font>
      <b/>
      <sz val="9"/>
      <color indexed="10"/>
      <name val="Arial"/>
      <family val="0"/>
    </font>
    <font>
      <b/>
      <i/>
      <sz val="9"/>
      <color indexed="23"/>
      <name val="Arial"/>
      <family val="0"/>
    </font>
    <font>
      <sz val="22"/>
      <color indexed="9"/>
      <name val="Arial"/>
      <family val="0"/>
    </font>
    <font>
      <u val="single"/>
      <sz val="10"/>
      <color indexed="12"/>
      <name val="Arial"/>
      <family val="0"/>
    </font>
    <font>
      <u val="single"/>
      <sz val="10"/>
      <color indexed="36"/>
      <name val="Arial"/>
      <family val="0"/>
    </font>
    <font>
      <sz val="10"/>
      <color indexed="23"/>
      <name val="Arial"/>
      <family val="0"/>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16"/>
        <bgColor indexed="64"/>
      </patternFill>
    </fill>
  </fills>
  <borders count="19">
    <border>
      <left/>
      <right/>
      <top/>
      <bottom/>
      <diagonal/>
    </border>
    <border>
      <left style="medium"/>
      <right style="thin"/>
      <top style="thin"/>
      <bottom style="thin"/>
    </border>
    <border>
      <left style="thin"/>
      <right style="thin"/>
      <top style="medium"/>
      <bottom style="mediu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medium"/>
      <bottom style="medium"/>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cellStyleXfs>
  <cellXfs count="59">
    <xf numFmtId="0" fontId="0" fillId="0" borderId="0" xfId="0" applyAlignment="1">
      <alignment/>
    </xf>
    <xf numFmtId="0" fontId="5"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6"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right" vertical="center"/>
      <protection/>
    </xf>
    <xf numFmtId="5" fontId="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protection/>
    </xf>
    <xf numFmtId="0" fontId="7"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5" fontId="5" fillId="3" borderId="4" xfId="0" applyNumberFormat="1" applyFont="1" applyFill="1" applyBorder="1" applyAlignment="1" applyProtection="1">
      <alignment horizontal="center" vertical="center"/>
      <protection locked="0"/>
    </xf>
    <xf numFmtId="0" fontId="5" fillId="3" borderId="4"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right"/>
      <protection/>
    </xf>
    <xf numFmtId="0" fontId="5" fillId="4" borderId="0" xfId="0" applyNumberFormat="1" applyFont="1" applyFill="1" applyBorder="1" applyAlignment="1" applyProtection="1">
      <alignment horizontal="left"/>
      <protection/>
    </xf>
    <xf numFmtId="0" fontId="5" fillId="4" borderId="0" xfId="0" applyNumberFormat="1" applyFont="1" applyFill="1" applyBorder="1" applyAlignment="1" applyProtection="1">
      <alignment horizontal="center"/>
      <protection/>
    </xf>
    <xf numFmtId="0" fontId="5" fillId="4" borderId="0" xfId="0" applyNumberFormat="1" applyFont="1" applyFill="1" applyBorder="1" applyAlignment="1" applyProtection="1">
      <alignment horizontal="right"/>
      <protection/>
    </xf>
    <xf numFmtId="0" fontId="7" fillId="0" borderId="5" xfId="0" applyNumberFormat="1" applyFont="1" applyFill="1" applyBorder="1" applyAlignment="1" applyProtection="1">
      <alignment horizontal="left"/>
      <protection/>
    </xf>
    <xf numFmtId="0" fontId="7"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center"/>
      <protection locked="0"/>
    </xf>
    <xf numFmtId="2" fontId="5" fillId="2" borderId="3" xfId="0" applyNumberFormat="1" applyFont="1" applyFill="1" applyBorder="1" applyAlignment="1" applyProtection="1">
      <alignment horizontal="center"/>
      <protection/>
    </xf>
    <xf numFmtId="2" fontId="7" fillId="2" borderId="2" xfId="0" applyNumberFormat="1" applyFont="1" applyFill="1" applyBorder="1" applyAlignment="1" applyProtection="1">
      <alignment horizontal="center"/>
      <protection/>
    </xf>
    <xf numFmtId="0" fontId="1" fillId="5" borderId="6" xfId="0" applyNumberFormat="1" applyFont="1" applyFill="1" applyBorder="1" applyAlignment="1" applyProtection="1">
      <alignment/>
      <protection/>
    </xf>
    <xf numFmtId="49" fontId="7" fillId="5" borderId="7" xfId="0" applyNumberFormat="1" applyFont="1" applyFill="1" applyBorder="1" applyAlignment="1" applyProtection="1">
      <alignment horizontal="center" vertical="center"/>
      <protection/>
    </xf>
    <xf numFmtId="0" fontId="7" fillId="5" borderId="7" xfId="0" applyNumberFormat="1" applyFont="1" applyFill="1" applyBorder="1" applyAlignment="1" applyProtection="1">
      <alignment horizontal="center" vertical="center"/>
      <protection/>
    </xf>
    <xf numFmtId="0" fontId="7" fillId="5" borderId="8" xfId="0" applyNumberFormat="1" applyFont="1" applyFill="1" applyBorder="1" applyAlignment="1" applyProtection="1">
      <alignment horizontal="center" vertical="center"/>
      <protection/>
    </xf>
    <xf numFmtId="2" fontId="5" fillId="3" borderId="9" xfId="0" applyNumberFormat="1" applyFont="1" applyFill="1" applyBorder="1" applyAlignment="1" applyProtection="1">
      <alignment horizontal="center"/>
      <protection locked="0"/>
    </xf>
    <xf numFmtId="0" fontId="5" fillId="2" borderId="9" xfId="0" applyNumberFormat="1" applyFont="1" applyFill="1" applyBorder="1" applyAlignment="1" applyProtection="1">
      <alignment horizontal="center"/>
      <protection/>
    </xf>
    <xf numFmtId="0" fontId="7"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protection/>
    </xf>
    <xf numFmtId="0" fontId="9" fillId="0" borderId="0" xfId="0" applyNumberFormat="1" applyFont="1" applyFill="1" applyBorder="1" applyAlignment="1" applyProtection="1">
      <alignment horizontal="left" vertical="center"/>
      <protection/>
    </xf>
    <xf numFmtId="234" fontId="5" fillId="2" borderId="12" xfId="0" applyNumberFormat="1" applyFont="1" applyFill="1" applyBorder="1" applyAlignment="1" applyProtection="1">
      <alignment horizontal="center"/>
      <protection/>
    </xf>
    <xf numFmtId="234" fontId="5" fillId="2" borderId="13" xfId="0" applyNumberFormat="1" applyFont="1" applyFill="1" applyBorder="1" applyAlignment="1" applyProtection="1">
      <alignment horizontal="center"/>
      <protection/>
    </xf>
    <xf numFmtId="234" fontId="7" fillId="2" borderId="14" xfId="0" applyNumberFormat="1" applyFont="1" applyFill="1" applyBorder="1" applyAlignment="1" applyProtection="1">
      <alignment horizontal="center"/>
      <protection/>
    </xf>
    <xf numFmtId="0" fontId="14" fillId="0" borderId="0" xfId="0" applyFont="1" applyAlignment="1">
      <alignment wrapText="1"/>
    </xf>
    <xf numFmtId="0" fontId="5" fillId="0" borderId="11" xfId="0" applyNumberFormat="1" applyFont="1" applyFill="1" applyBorder="1" applyAlignment="1" applyProtection="1">
      <alignment/>
      <protection/>
    </xf>
    <xf numFmtId="0" fontId="0" fillId="0" borderId="15" xfId="0" applyBorder="1" applyAlignment="1">
      <alignment/>
    </xf>
    <xf numFmtId="49" fontId="5" fillId="3" borderId="7" xfId="0" applyNumberFormat="1" applyFont="1" applyFill="1" applyBorder="1" applyAlignment="1" applyProtection="1">
      <alignment horizontal="left" indent="1"/>
      <protection locked="0"/>
    </xf>
    <xf numFmtId="0" fontId="0" fillId="3" borderId="8" xfId="0" applyFill="1" applyBorder="1" applyAlignment="1" applyProtection="1">
      <alignment horizontal="left" indent="1"/>
      <protection locked="0"/>
    </xf>
    <xf numFmtId="49" fontId="5" fillId="3" borderId="3" xfId="0" applyNumberFormat="1" applyFont="1" applyFill="1" applyBorder="1" applyAlignment="1" applyProtection="1">
      <alignment horizontal="left" indent="1"/>
      <protection locked="0"/>
    </xf>
    <xf numFmtId="0" fontId="0" fillId="3" borderId="12" xfId="0" applyFill="1" applyBorder="1" applyAlignment="1" applyProtection="1">
      <alignment horizontal="left" indent="1"/>
      <protection locked="0"/>
    </xf>
    <xf numFmtId="0" fontId="7" fillId="5" borderId="1" xfId="0" applyNumberFormat="1" applyFont="1" applyFill="1" applyBorder="1" applyAlignment="1" applyProtection="1">
      <alignment horizontal="right"/>
      <protection/>
    </xf>
    <xf numFmtId="0" fontId="0" fillId="5" borderId="3" xfId="0" applyFont="1" applyFill="1" applyBorder="1" applyAlignment="1">
      <alignment/>
    </xf>
    <xf numFmtId="0" fontId="7" fillId="5" borderId="16" xfId="0" applyNumberFormat="1" applyFont="1" applyFill="1" applyBorder="1" applyAlignment="1" applyProtection="1">
      <alignment horizontal="right"/>
      <protection/>
    </xf>
    <xf numFmtId="0" fontId="0" fillId="5" borderId="17" xfId="0" applyFont="1" applyFill="1" applyBorder="1" applyAlignment="1">
      <alignment/>
    </xf>
    <xf numFmtId="0" fontId="11" fillId="6" borderId="0" xfId="0" applyNumberFormat="1" applyFont="1" applyFill="1" applyBorder="1" applyAlignment="1" applyProtection="1">
      <alignment horizontal="left" vertical="center" indent="2"/>
      <protection/>
    </xf>
    <xf numFmtId="0" fontId="0" fillId="0" borderId="0" xfId="0" applyAlignment="1">
      <alignment vertical="center"/>
    </xf>
    <xf numFmtId="0" fontId="8" fillId="0" borderId="0" xfId="0" applyNumberFormat="1" applyFont="1" applyFill="1" applyBorder="1" applyAlignment="1" applyProtection="1">
      <alignment horizontal="left" vertical="top" wrapText="1"/>
      <protection/>
    </xf>
    <xf numFmtId="0" fontId="14" fillId="0" borderId="0" xfId="0" applyFont="1" applyAlignment="1">
      <alignment vertical="top" wrapText="1"/>
    </xf>
    <xf numFmtId="49" fontId="5" fillId="3" borderId="17" xfId="0" applyNumberFormat="1" applyFont="1" applyFill="1" applyBorder="1" applyAlignment="1" applyProtection="1">
      <alignment horizontal="left" indent="1"/>
      <protection locked="0"/>
    </xf>
    <xf numFmtId="0" fontId="0" fillId="3" borderId="18" xfId="0" applyFill="1" applyBorder="1" applyAlignment="1" applyProtection="1">
      <alignment horizontal="left" indent="1"/>
      <protection locked="0"/>
    </xf>
    <xf numFmtId="0" fontId="7" fillId="5" borderId="6" xfId="0" applyNumberFormat="1" applyFont="1" applyFill="1" applyBorder="1" applyAlignment="1" applyProtection="1">
      <alignment horizontal="right"/>
      <protection/>
    </xf>
    <xf numFmtId="0" fontId="0" fillId="5" borderId="7"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0"/>
  <sheetViews>
    <sheetView showGridLines="0" tabSelected="1" workbookViewId="0" topLeftCell="A1">
      <selection activeCell="E20" sqref="E20"/>
    </sheetView>
  </sheetViews>
  <sheetFormatPr defaultColWidth="11.421875" defaultRowHeight="12.75" zeroHeight="1"/>
  <cols>
    <col min="1" max="1" width="0.9921875" style="2" customWidth="1"/>
    <col min="2" max="2" width="17.28125" style="3" customWidth="1"/>
    <col min="3" max="3" width="11.421875" style="3" customWidth="1"/>
    <col min="4" max="4" width="13.7109375" style="4" customWidth="1"/>
    <col min="5" max="5" width="13.7109375" style="3" customWidth="1"/>
    <col min="6" max="6" width="18.421875" style="2" customWidth="1"/>
    <col min="7" max="7" width="0.9921875" style="2" customWidth="1"/>
    <col min="8" max="16384" width="10.00390625" style="2" hidden="1" customWidth="1"/>
  </cols>
  <sheetData>
    <row r="1" spans="1:7" s="1" customFormat="1" ht="30" customHeight="1">
      <c r="A1" s="51" t="s">
        <v>0</v>
      </c>
      <c r="B1" s="52"/>
      <c r="C1" s="52"/>
      <c r="D1" s="52"/>
      <c r="E1" s="52"/>
      <c r="F1" s="52"/>
      <c r="G1" s="52"/>
    </row>
    <row r="2" spans="2:5" ht="10.5">
      <c r="B2" s="2"/>
      <c r="C2" s="2"/>
      <c r="D2" s="2"/>
      <c r="E2" s="2"/>
    </row>
    <row r="3" spans="2:6" ht="10.5">
      <c r="B3" s="53" t="s">
        <v>61</v>
      </c>
      <c r="C3" s="54"/>
      <c r="D3" s="54"/>
      <c r="E3" s="54"/>
      <c r="F3" s="54"/>
    </row>
    <row r="4" spans="2:6" ht="10.5">
      <c r="B4" s="54"/>
      <c r="C4" s="54"/>
      <c r="D4" s="54"/>
      <c r="E4" s="54"/>
      <c r="F4" s="54"/>
    </row>
    <row r="5" spans="2:6" ht="10.5">
      <c r="B5" s="54"/>
      <c r="C5" s="54"/>
      <c r="D5" s="54"/>
      <c r="E5" s="54"/>
      <c r="F5" s="54"/>
    </row>
    <row r="6" ht="10.5"/>
    <row r="7" spans="2:6" ht="12">
      <c r="B7" s="22" t="s">
        <v>1</v>
      </c>
      <c r="C7" s="22" t="s">
        <v>2</v>
      </c>
      <c r="D7" s="23" t="s">
        <v>3</v>
      </c>
      <c r="E7" s="24" t="s">
        <v>4</v>
      </c>
      <c r="F7"/>
    </row>
    <row r="8" spans="2:6" ht="12" customHeight="1">
      <c r="B8" s="19" t="s">
        <v>5</v>
      </c>
      <c r="C8" s="19" t="s">
        <v>6</v>
      </c>
      <c r="D8" s="20" t="s">
        <v>7</v>
      </c>
      <c r="E8" s="21">
        <v>13.7603</v>
      </c>
      <c r="F8"/>
    </row>
    <row r="9" spans="2:6" ht="12" customHeight="1">
      <c r="B9" s="3" t="s">
        <v>8</v>
      </c>
      <c r="C9" s="3" t="s">
        <v>9</v>
      </c>
      <c r="D9" s="4" t="s">
        <v>10</v>
      </c>
      <c r="E9" s="18">
        <v>40.3399</v>
      </c>
      <c r="F9"/>
    </row>
    <row r="10" spans="2:6" ht="12" customHeight="1">
      <c r="B10" s="19" t="s">
        <v>11</v>
      </c>
      <c r="C10" s="19" t="s">
        <v>12</v>
      </c>
      <c r="D10" s="20" t="s">
        <v>13</v>
      </c>
      <c r="E10" s="21">
        <v>1.95583</v>
      </c>
      <c r="F10"/>
    </row>
    <row r="11" spans="2:6" ht="12" customHeight="1">
      <c r="B11" s="3" t="s">
        <v>14</v>
      </c>
      <c r="C11" s="3" t="s">
        <v>15</v>
      </c>
      <c r="D11" s="4" t="s">
        <v>16</v>
      </c>
      <c r="E11" s="18">
        <v>166.386</v>
      </c>
      <c r="F11"/>
    </row>
    <row r="12" spans="2:6" ht="12" customHeight="1">
      <c r="B12" s="19" t="s">
        <v>17</v>
      </c>
      <c r="C12" s="19" t="s">
        <v>18</v>
      </c>
      <c r="D12" s="20" t="s">
        <v>19</v>
      </c>
      <c r="E12" s="21">
        <v>5.94573</v>
      </c>
      <c r="F12"/>
    </row>
    <row r="13" spans="2:6" ht="12" customHeight="1">
      <c r="B13" s="3" t="s">
        <v>20</v>
      </c>
      <c r="C13" s="3" t="s">
        <v>9</v>
      </c>
      <c r="D13" s="4" t="s">
        <v>21</v>
      </c>
      <c r="E13" s="18">
        <v>6.55957</v>
      </c>
      <c r="F13"/>
    </row>
    <row r="14" spans="2:6" ht="12" customHeight="1">
      <c r="B14" s="19" t="s">
        <v>22</v>
      </c>
      <c r="C14" s="19" t="s">
        <v>23</v>
      </c>
      <c r="D14" s="20" t="s">
        <v>24</v>
      </c>
      <c r="E14" s="21">
        <v>0.787564</v>
      </c>
      <c r="F14"/>
    </row>
    <row r="15" spans="2:6" ht="12" customHeight="1">
      <c r="B15" s="3" t="s">
        <v>25</v>
      </c>
      <c r="C15" s="3" t="s">
        <v>26</v>
      </c>
      <c r="D15" s="4" t="s">
        <v>27</v>
      </c>
      <c r="E15" s="18">
        <v>1936.27</v>
      </c>
      <c r="F15"/>
    </row>
    <row r="16" spans="2:6" ht="12" customHeight="1">
      <c r="B16" s="19" t="s">
        <v>28</v>
      </c>
      <c r="C16" s="19" t="s">
        <v>9</v>
      </c>
      <c r="D16" s="20" t="s">
        <v>29</v>
      </c>
      <c r="E16" s="21">
        <v>40.3399</v>
      </c>
      <c r="F16"/>
    </row>
    <row r="17" spans="2:6" ht="12" customHeight="1">
      <c r="B17" s="3" t="s">
        <v>30</v>
      </c>
      <c r="C17" s="3" t="s">
        <v>31</v>
      </c>
      <c r="D17" s="4" t="s">
        <v>32</v>
      </c>
      <c r="E17" s="18">
        <v>2.20371</v>
      </c>
      <c r="F17"/>
    </row>
    <row r="18" spans="2:6" ht="12" customHeight="1">
      <c r="B18" s="19" t="s">
        <v>33</v>
      </c>
      <c r="C18" s="19" t="s">
        <v>34</v>
      </c>
      <c r="D18" s="20" t="s">
        <v>35</v>
      </c>
      <c r="E18" s="21">
        <v>200.482</v>
      </c>
      <c r="F18"/>
    </row>
    <row r="19" spans="2:6" ht="12" customHeight="1" thickBot="1">
      <c r="B19" s="2"/>
      <c r="C19" s="2"/>
      <c r="D19" s="2"/>
      <c r="E19" s="2"/>
      <c r="F19"/>
    </row>
    <row r="20" spans="2:6" ht="12" customHeight="1" thickBot="1">
      <c r="B20" s="7" t="s">
        <v>44</v>
      </c>
      <c r="C20" s="1"/>
      <c r="D20" s="1"/>
      <c r="E20" s="16" t="s">
        <v>21</v>
      </c>
      <c r="F20" s="36">
        <f>IF(E$20&lt;&gt;"",IF(E$22&lt;&gt;"","   Enter only one option!",""),"")</f>
      </c>
    </row>
    <row r="21" spans="2:6" ht="12" customHeight="1" thickBot="1">
      <c r="B21" s="9" t="s">
        <v>45</v>
      </c>
      <c r="C21" s="10"/>
      <c r="D21" s="1"/>
      <c r="E21" s="11"/>
      <c r="F21"/>
    </row>
    <row r="22" spans="2:6" ht="12" customHeight="1" thickBot="1">
      <c r="B22" s="12" t="s">
        <v>46</v>
      </c>
      <c r="C22" s="13"/>
      <c r="D22" s="1"/>
      <c r="E22" s="17"/>
      <c r="F22" s="8">
        <f>IF(E$20&lt;&gt;"",IF(E$22&lt;&gt;"","   Enter only one option!",""),"")</f>
      </c>
    </row>
    <row r="23" spans="2:6" ht="12" customHeight="1" thickBot="1">
      <c r="B23" s="2"/>
      <c r="C23" s="2"/>
      <c r="D23" s="2"/>
      <c r="E23" s="5"/>
      <c r="F23"/>
    </row>
    <row r="24" spans="2:6" ht="12" customHeight="1">
      <c r="B24" s="57" t="s">
        <v>36</v>
      </c>
      <c r="C24" s="58"/>
      <c r="D24" s="43" t="s">
        <v>37</v>
      </c>
      <c r="E24" s="44"/>
      <c r="F24"/>
    </row>
    <row r="25" spans="2:6" ht="12" customHeight="1">
      <c r="B25" s="47" t="s">
        <v>38</v>
      </c>
      <c r="C25" s="48"/>
      <c r="D25" s="45" t="s">
        <v>39</v>
      </c>
      <c r="E25" s="46"/>
      <c r="F25"/>
    </row>
    <row r="26" spans="2:6" ht="12" customHeight="1">
      <c r="B26" s="47" t="s">
        <v>40</v>
      </c>
      <c r="C26" s="48"/>
      <c r="D26" s="45" t="s">
        <v>41</v>
      </c>
      <c r="E26" s="46"/>
      <c r="F26"/>
    </row>
    <row r="27" spans="2:6" ht="12" customHeight="1">
      <c r="B27" s="47" t="s">
        <v>42</v>
      </c>
      <c r="C27" s="48"/>
      <c r="D27" s="45">
        <v>4</v>
      </c>
      <c r="E27" s="46"/>
      <c r="F27"/>
    </row>
    <row r="28" spans="2:6" ht="12" customHeight="1" thickBot="1">
      <c r="B28" s="49" t="s">
        <v>43</v>
      </c>
      <c r="C28" s="50"/>
      <c r="D28" s="55">
        <v>5</v>
      </c>
      <c r="E28" s="56"/>
      <c r="F28"/>
    </row>
    <row r="29" spans="2:6" ht="12" customHeight="1" thickBot="1">
      <c r="B29" s="2"/>
      <c r="C29" s="2"/>
      <c r="D29" s="2"/>
      <c r="E29" s="5"/>
      <c r="F29"/>
    </row>
    <row r="30" spans="2:6" ht="12" customHeight="1">
      <c r="B30" s="28" t="s">
        <v>47</v>
      </c>
      <c r="C30" s="29" t="s">
        <v>48</v>
      </c>
      <c r="D30" s="30" t="s">
        <v>49</v>
      </c>
      <c r="E30" s="30" t="s">
        <v>50</v>
      </c>
      <c r="F30" s="31" t="s">
        <v>51</v>
      </c>
    </row>
    <row r="31" spans="2:6" ht="12" customHeight="1">
      <c r="B31" s="6" t="s">
        <v>52</v>
      </c>
      <c r="C31" s="25">
        <v>400</v>
      </c>
      <c r="D31" s="26">
        <f>D27*C31</f>
        <v>1600</v>
      </c>
      <c r="E31" s="15">
        <f aca="true" t="shared" si="0" ref="E31:E39">IF(OR(C31,D31),IF(E$20&lt;&gt;"",VLOOKUP(UPPER(E$20),D$7:E$18,2),IF(E$22,E$22,"")),"")</f>
        <v>6.55957</v>
      </c>
      <c r="F31" s="37">
        <f aca="true" t="shared" si="1" ref="F31:F39">IF(E31,D31/E31,"")</f>
        <v>243.9184275798566</v>
      </c>
    </row>
    <row r="32" spans="2:6" ht="12" customHeight="1">
      <c r="B32" s="6" t="s">
        <v>58</v>
      </c>
      <c r="C32" s="25">
        <v>250</v>
      </c>
      <c r="D32" s="26">
        <f>C32*$D$28</f>
        <v>1250</v>
      </c>
      <c r="E32" s="15">
        <f t="shared" si="0"/>
        <v>6.55957</v>
      </c>
      <c r="F32" s="37">
        <f>IF(E32,D32/E32,"")</f>
        <v>190.56127154676298</v>
      </c>
    </row>
    <row r="33" spans="2:6" ht="12" customHeight="1">
      <c r="B33" s="6" t="s">
        <v>54</v>
      </c>
      <c r="C33" s="25">
        <v>125</v>
      </c>
      <c r="D33" s="26">
        <f>C33*$D$28</f>
        <v>625</v>
      </c>
      <c r="E33" s="15">
        <f t="shared" si="0"/>
        <v>6.55957</v>
      </c>
      <c r="F33" s="37">
        <f t="shared" si="1"/>
        <v>95.28063577338149</v>
      </c>
    </row>
    <row r="34" spans="2:6" ht="12" customHeight="1">
      <c r="B34" s="6" t="s">
        <v>56</v>
      </c>
      <c r="C34" s="25">
        <v>50</v>
      </c>
      <c r="D34" s="26">
        <f>C34*$D$28</f>
        <v>250</v>
      </c>
      <c r="E34" s="15">
        <f t="shared" si="0"/>
        <v>6.55957</v>
      </c>
      <c r="F34" s="37">
        <f t="shared" si="1"/>
        <v>38.11225430935259</v>
      </c>
    </row>
    <row r="35" spans="2:6" ht="12" customHeight="1">
      <c r="B35" s="35" t="s">
        <v>55</v>
      </c>
      <c r="C35" s="25">
        <v>10</v>
      </c>
      <c r="D35" s="26">
        <f>C35*$D$28</f>
        <v>50</v>
      </c>
      <c r="E35" s="15">
        <f t="shared" si="0"/>
        <v>6.55957</v>
      </c>
      <c r="F35" s="37">
        <f t="shared" si="1"/>
        <v>7.622450861870519</v>
      </c>
    </row>
    <row r="36" spans="2:6" ht="12" customHeight="1">
      <c r="B36" s="41" t="s">
        <v>57</v>
      </c>
      <c r="C36" s="42">
        <v>20</v>
      </c>
      <c r="D36" s="25">
        <v>50</v>
      </c>
      <c r="E36" s="15">
        <f t="shared" si="0"/>
        <v>6.55957</v>
      </c>
      <c r="F36" s="37">
        <f t="shared" si="1"/>
        <v>7.622450861870519</v>
      </c>
    </row>
    <row r="37" spans="2:6" ht="12" customHeight="1">
      <c r="B37" s="41" t="s">
        <v>53</v>
      </c>
      <c r="C37" s="42">
        <v>35</v>
      </c>
      <c r="D37" s="25">
        <v>250</v>
      </c>
      <c r="E37" s="15">
        <f t="shared" si="0"/>
        <v>6.55957</v>
      </c>
      <c r="F37" s="37">
        <f t="shared" si="1"/>
        <v>38.11225430935259</v>
      </c>
    </row>
    <row r="38" spans="2:6" ht="12" customHeight="1">
      <c r="B38" s="41" t="s">
        <v>59</v>
      </c>
      <c r="C38" s="42">
        <v>10</v>
      </c>
      <c r="D38" s="25">
        <v>10</v>
      </c>
      <c r="E38" s="15">
        <f t="shared" si="0"/>
        <v>6.55957</v>
      </c>
      <c r="F38" s="37">
        <f t="shared" si="1"/>
        <v>1.5244901723741038</v>
      </c>
    </row>
    <row r="39" spans="2:6" ht="12" customHeight="1" thickBot="1">
      <c r="B39" s="41" t="s">
        <v>59</v>
      </c>
      <c r="C39" s="42">
        <v>15</v>
      </c>
      <c r="D39" s="32">
        <v>15</v>
      </c>
      <c r="E39" s="33">
        <f t="shared" si="0"/>
        <v>6.55957</v>
      </c>
      <c r="F39" s="38">
        <f t="shared" si="1"/>
        <v>2.286735258561156</v>
      </c>
    </row>
    <row r="40" spans="2:6" ht="12" customHeight="1" thickBot="1">
      <c r="B40" s="34" t="s">
        <v>60</v>
      </c>
      <c r="C40" s="27">
        <f>SUM(C31:C39)</f>
        <v>915</v>
      </c>
      <c r="D40" s="27">
        <f>SUM(D31:D39)</f>
        <v>4100</v>
      </c>
      <c r="E40" s="14">
        <f>IF(OR(C37,D37),IF(E$20&lt;&gt;"",VLOOKUP(UPPER(E$20),D$7:E$18,2),IF(E$22,E$22,"")),"")</f>
        <v>6.55957</v>
      </c>
      <c r="F40" s="39">
        <f>SUM(F31:F39)</f>
        <v>625.0409706733827</v>
      </c>
    </row>
    <row r="41" spans="2:5" ht="12" customHeight="1">
      <c r="B41" s="2"/>
      <c r="C41" s="2"/>
      <c r="D41" s="2"/>
      <c r="E41" s="2"/>
    </row>
    <row r="42" spans="2:6" ht="12" customHeight="1">
      <c r="B42" s="40" t="s">
        <v>62</v>
      </c>
      <c r="C42" s="40"/>
      <c r="D42" s="40"/>
      <c r="E42" s="40"/>
      <c r="F42" s="40"/>
    </row>
    <row r="43" spans="2:6" ht="12" customHeight="1">
      <c r="B43" s="40"/>
      <c r="C43" s="40"/>
      <c r="D43" s="40"/>
      <c r="E43" s="40"/>
      <c r="F43" s="40"/>
    </row>
    <row r="44" spans="2:6" ht="12" customHeight="1">
      <c r="B44" s="40"/>
      <c r="C44" s="40"/>
      <c r="D44" s="40"/>
      <c r="E44" s="40"/>
      <c r="F44" s="40"/>
    </row>
    <row r="45" spans="2:5" ht="12">
      <c r="B45"/>
      <c r="C45" s="2"/>
      <c r="D45" s="2"/>
      <c r="E45" s="2"/>
    </row>
    <row r="46" spans="2:5" ht="10.5" hidden="1">
      <c r="B46" s="2"/>
      <c r="C46" s="2"/>
      <c r="D46" s="2"/>
      <c r="E46" s="2"/>
    </row>
    <row r="47" spans="3:5" ht="10.5" hidden="1">
      <c r="C47" s="2"/>
      <c r="D47" s="2"/>
      <c r="E47" s="2"/>
    </row>
    <row r="48" spans="2:5" ht="10.5" hidden="1">
      <c r="B48" s="2"/>
      <c r="C48" s="2"/>
      <c r="D48" s="2"/>
      <c r="E48" s="2"/>
    </row>
    <row r="49" spans="2:5" ht="10.5" hidden="1">
      <c r="B49" s="2"/>
      <c r="C49" s="2"/>
      <c r="D49" s="2"/>
      <c r="E49" s="2"/>
    </row>
    <row r="50" spans="2:5" ht="10.5" hidden="1">
      <c r="B50" s="2"/>
      <c r="C50" s="2"/>
      <c r="D50" s="2"/>
      <c r="E50" s="2"/>
    </row>
  </sheetData>
  <sheetProtection sheet="1" objects="1" scenarios="1"/>
  <mergeCells count="17">
    <mergeCell ref="A1:G1"/>
    <mergeCell ref="B36:C36"/>
    <mergeCell ref="B37:C37"/>
    <mergeCell ref="B3:F5"/>
    <mergeCell ref="D26:E26"/>
    <mergeCell ref="D27:E27"/>
    <mergeCell ref="D28:E28"/>
    <mergeCell ref="B24:C24"/>
    <mergeCell ref="B25:C25"/>
    <mergeCell ref="B26:C26"/>
    <mergeCell ref="B42:F44"/>
    <mergeCell ref="B38:C38"/>
    <mergeCell ref="B39:C39"/>
    <mergeCell ref="D24:E24"/>
    <mergeCell ref="D25:E25"/>
    <mergeCell ref="B27:C27"/>
    <mergeCell ref="B28:C28"/>
  </mergeCells>
  <printOptions horizontalCentered="1"/>
  <pageMargins left="0.5" right="0.5" top="1" bottom="1" header="0" footer="0.1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Tools</dc:title>
  <dc:subject/>
  <dc:creator>Unknown</dc:creator>
  <cp:keywords/>
  <dc:description/>
  <cp:lastModifiedBy>Kathleen Reiland</cp:lastModifiedBy>
  <cp:lastPrinted>2000-04-21T21:25:29Z</cp:lastPrinted>
  <dcterms:created xsi:type="dcterms:W3CDTF">1999-11-04T22:43:44Z</dcterms:created>
  <cp:category/>
  <cp:version/>
  <cp:contentType/>
  <cp:contentStatus/>
</cp:coreProperties>
</file>